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firstSheet="1" activeTab="1"/>
  </bookViews>
  <sheets>
    <sheet name="Бюджет2016-2017 (б.р.)" sheetId="1" r:id="rId1"/>
    <sheet name="Бюджет2020" sheetId="2" r:id="rId2"/>
  </sheets>
  <definedNames>
    <definedName name="APPT" localSheetId="0">'Бюджет2016-2017 (б.р.)'!#REF!</definedName>
    <definedName name="APPT" localSheetId="1">'Бюджет2020'!#REF!</definedName>
    <definedName name="FIO" localSheetId="0">'Бюджет2016-2017 (б.р.)'!#REF!</definedName>
    <definedName name="FIO" localSheetId="1">'Бюджет2020'!#REF!</definedName>
    <definedName name="SIGN" localSheetId="0">'Бюджет2016-2017 (б.р.)'!#REF!</definedName>
    <definedName name="SIGN" localSheetId="1">'Бюджет2020'!#REF!</definedName>
  </definedNames>
  <calcPr fullCalcOnLoad="1"/>
</workbook>
</file>

<file path=xl/sharedStrings.xml><?xml version="1.0" encoding="utf-8"?>
<sst xmlns="http://schemas.openxmlformats.org/spreadsheetml/2006/main" count="123" uniqueCount="80">
  <si>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</si>
  <si>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</si>
  <si>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</si>
  <si>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</si>
  <si>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Жилищно-коммунальное хозяйство</t>
  </si>
  <si>
    <t>Жилищное хозяйство</t>
  </si>
  <si>
    <t>Благоустройство</t>
  </si>
  <si>
    <t>Культура</t>
  </si>
  <si>
    <t>Социальная политика</t>
  </si>
  <si>
    <t>Межбюджетные трансферты</t>
  </si>
  <si>
    <t xml:space="preserve">Наименование </t>
  </si>
  <si>
    <t xml:space="preserve"> 01 02</t>
  </si>
  <si>
    <t xml:space="preserve"> 01 04</t>
  </si>
  <si>
    <t xml:space="preserve"> 05</t>
  </si>
  <si>
    <t xml:space="preserve"> 05 01</t>
  </si>
  <si>
    <t xml:space="preserve"> 05 03</t>
  </si>
  <si>
    <t xml:space="preserve"> 08</t>
  </si>
  <si>
    <t xml:space="preserve"> 08 01</t>
  </si>
  <si>
    <t xml:space="preserve"> 10 01</t>
  </si>
  <si>
    <t>Национальная оборона</t>
  </si>
  <si>
    <t>02</t>
  </si>
  <si>
    <t>Мобилизационная и вневойсковая подготовка</t>
  </si>
  <si>
    <t>02 03</t>
  </si>
  <si>
    <t>Коммунальное хозяйство</t>
  </si>
  <si>
    <t xml:space="preserve"> 05 02</t>
  </si>
  <si>
    <t>Итого расходов</t>
  </si>
  <si>
    <t>городского поселения</t>
  </si>
  <si>
    <t>к решению Думы Юртинского</t>
  </si>
  <si>
    <t>доплата за муниц.стаж</t>
  </si>
  <si>
    <t>1403</t>
  </si>
  <si>
    <t xml:space="preserve"> 01 11</t>
  </si>
  <si>
    <t>0401</t>
  </si>
  <si>
    <t>04</t>
  </si>
  <si>
    <t>0409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</si>
  <si>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</si>
  <si>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</si>
  <si>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</si>
  <si>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</si>
  <si>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РзПз</t>
  </si>
  <si>
    <t>0100</t>
  </si>
  <si>
    <t>Национальная экономика</t>
  </si>
  <si>
    <t>Прочие межбюджетные трансферты</t>
  </si>
  <si>
    <t>Общеэкономические вопросы</t>
  </si>
  <si>
    <t>Дорожное хозяйство (дородные фонды)</t>
  </si>
  <si>
    <t>Культура, кинематография</t>
  </si>
  <si>
    <t>01 13</t>
  </si>
  <si>
    <t>Другие общегосударственные расходы</t>
  </si>
  <si>
    <t xml:space="preserve">                                   "О бюджете Юртинского муниципального образования "Юртинское городское поселение" на 2015г и на плановый период 2016 и 2017г.г."</t>
  </si>
  <si>
    <t>Другие вопросы в области национальной экономики</t>
  </si>
  <si>
    <t>0412</t>
  </si>
  <si>
    <t>1000</t>
  </si>
  <si>
    <t>1400</t>
  </si>
  <si>
    <t>Распределение бюджетных ассигнований по разделам и подразделам классификации расходов бюджетов на  плановый период 2016  - 2017 год                                                                 руб.</t>
  </si>
  <si>
    <t>2016год</t>
  </si>
  <si>
    <t>2017год</t>
  </si>
  <si>
    <t>Социальное обеспечение</t>
  </si>
  <si>
    <t>Пенсионное обеспечение</t>
  </si>
  <si>
    <t>Приложение  8</t>
  </si>
  <si>
    <t>Боровикова С.В.</t>
  </si>
  <si>
    <t>Заведующая сектором по организационно- правовой, кадровой</t>
  </si>
  <si>
    <t>и социальной работе</t>
  </si>
  <si>
    <t xml:space="preserve">                                        от                     2014г.№                                                                   </t>
  </si>
  <si>
    <t>Обеспечение проведения выборов и референдумов</t>
  </si>
  <si>
    <t>0107</t>
  </si>
  <si>
    <t>1001</t>
  </si>
  <si>
    <t>Дорожное хозяйство (дорожные фонды)</t>
  </si>
  <si>
    <t>Приложение  7</t>
  </si>
  <si>
    <t>сельского поселения</t>
  </si>
  <si>
    <t>к решению Думы Половино-черемховского</t>
  </si>
  <si>
    <t>Главный бухгалтер</t>
  </si>
  <si>
    <t>Яшкина И.В.</t>
  </si>
  <si>
    <t xml:space="preserve">                                   "О бюджете Половино-Черемховского муниципального образования на 2020 г. и на плановый период 2021 и 2022 годов"</t>
  </si>
  <si>
    <t>2020год</t>
  </si>
  <si>
    <t>Национальная безопасность и правоохранительная деятельность</t>
  </si>
  <si>
    <t>Защита шаселения и территории от чрезвычайных ситуаций</t>
  </si>
  <si>
    <t>0309</t>
  </si>
  <si>
    <t>03</t>
  </si>
  <si>
    <t xml:space="preserve">                                        от 26.12. 2019г.№ 24                                                                      </t>
  </si>
  <si>
    <t>Распределение бюджетных ассигнований по разделам и подразделам классификации расходов бюджетов на  2020год                                                                 руб.</t>
  </si>
  <si>
    <t>В редакции Решения Думы Половино-Черемховского муниципального образования от 21.05.2020г. № 34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</si>
</sst>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5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22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right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left" vertical="center" wrapText="1"/>
    </xf>
    <xf numFmtId="49" fontId="8" fillId="0" borderId="15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/>
    </xf>
    <xf numFmtId="49" fontId="8" fillId="0" borderId="11" xfId="0" applyNumberFormat="1" applyFont="1" applyBorder="1" applyAlignment="1">
      <alignment horizontal="left"/>
    </xf>
    <xf numFmtId="49" fontId="7" fillId="0" borderId="13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left" vertical="center" wrapText="1"/>
    </xf>
    <xf numFmtId="49" fontId="8" fillId="0" borderId="17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2" fontId="7" fillId="0" borderId="18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vertical="center" wrapText="1"/>
    </xf>
    <xf numFmtId="2" fontId="8" fillId="0" borderId="17" xfId="0" applyNumberFormat="1" applyFont="1" applyBorder="1" applyAlignment="1">
      <alignment horizontal="center" vertical="center" wrapText="1"/>
    </xf>
    <xf numFmtId="2" fontId="7" fillId="0" borderId="17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7" fillId="0" borderId="20" xfId="0" applyNumberFormat="1" applyFont="1" applyBorder="1" applyAlignment="1">
      <alignment horizontal="left" vertical="center" wrapText="1"/>
    </xf>
    <xf numFmtId="2" fontId="7" fillId="0" borderId="21" xfId="0" applyNumberFormat="1" applyFont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 wrapText="1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 wrapText="1"/>
    </xf>
    <xf numFmtId="0" fontId="11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76"/>
  <sheetViews>
    <sheetView zoomScalePageLayoutView="0" workbookViewId="0" topLeftCell="A3">
      <selection activeCell="D35" sqref="D35"/>
    </sheetView>
  </sheetViews>
  <sheetFormatPr defaultColWidth="9.140625" defaultRowHeight="12.75" customHeight="1" outlineLevelRow="1"/>
  <cols>
    <col min="1" max="1" width="38.140625" style="0" customWidth="1"/>
    <col min="2" max="3" width="11.8515625" style="0" customWidth="1"/>
    <col min="4" max="4" width="23.7109375" style="0" customWidth="1"/>
    <col min="8" max="8" width="13.140625" style="0" bestFit="1" customWidth="1"/>
  </cols>
  <sheetData>
    <row r="1" spans="1:11" ht="12.75" customHeight="1">
      <c r="A1" s="6"/>
      <c r="B1" s="52" t="s">
        <v>57</v>
      </c>
      <c r="C1" s="52"/>
      <c r="D1" s="52"/>
      <c r="E1" s="1"/>
      <c r="F1" s="1"/>
      <c r="G1" s="1"/>
      <c r="H1" s="1"/>
      <c r="I1" s="1"/>
      <c r="J1" s="1"/>
      <c r="K1" s="1"/>
    </row>
    <row r="2" spans="1:11" ht="12.75" customHeight="1">
      <c r="A2" s="6"/>
      <c r="B2" s="52" t="s">
        <v>27</v>
      </c>
      <c r="C2" s="52"/>
      <c r="D2" s="52"/>
      <c r="E2" s="1"/>
      <c r="F2" s="1"/>
      <c r="G2" s="1"/>
      <c r="H2" s="1"/>
      <c r="I2" s="1"/>
      <c r="J2" s="1"/>
      <c r="K2" s="1"/>
    </row>
    <row r="3" spans="1:11" ht="12.75" customHeight="1">
      <c r="A3" s="7"/>
      <c r="B3" s="52" t="s">
        <v>26</v>
      </c>
      <c r="C3" s="52"/>
      <c r="D3" s="52"/>
      <c r="E3" s="1"/>
      <c r="F3" s="1"/>
      <c r="G3" s="1"/>
      <c r="H3" s="1"/>
      <c r="I3" s="1"/>
      <c r="J3" s="1"/>
      <c r="K3" s="1"/>
    </row>
    <row r="4" spans="1:11" ht="12.75" customHeight="1">
      <c r="A4" s="8"/>
      <c r="B4" s="53" t="s">
        <v>61</v>
      </c>
      <c r="C4" s="53"/>
      <c r="D4" s="53"/>
      <c r="E4" s="2"/>
      <c r="F4" s="2"/>
      <c r="G4" s="2"/>
      <c r="H4" s="2"/>
      <c r="I4" s="2"/>
      <c r="J4" s="2"/>
      <c r="K4" s="2"/>
    </row>
    <row r="5" spans="1:11" ht="27.75" customHeight="1">
      <c r="A5" s="54" t="s">
        <v>47</v>
      </c>
      <c r="B5" s="54"/>
      <c r="C5" s="54"/>
      <c r="D5" s="54"/>
      <c r="E5" s="2"/>
      <c r="F5" s="3"/>
      <c r="G5" s="2"/>
      <c r="H5" s="3"/>
      <c r="I5" s="3"/>
      <c r="J5" s="2"/>
      <c r="K5" s="2"/>
    </row>
    <row r="6" spans="1:11" ht="7.5" customHeight="1">
      <c r="A6" s="4"/>
      <c r="B6" s="5"/>
      <c r="C6" s="5"/>
      <c r="D6" s="5"/>
      <c r="E6" s="1"/>
      <c r="F6" s="1"/>
      <c r="G6" s="1"/>
      <c r="H6" s="1"/>
      <c r="I6" s="1"/>
      <c r="J6" s="1"/>
      <c r="K6" s="1"/>
    </row>
    <row r="7" spans="1:11" ht="12.75" customHeight="1" hidden="1">
      <c r="A7" s="4"/>
      <c r="B7" s="43"/>
      <c r="C7" s="43"/>
      <c r="D7" s="43"/>
      <c r="E7" s="1"/>
      <c r="F7" s="1"/>
      <c r="G7" s="1"/>
      <c r="H7" s="1"/>
      <c r="I7" s="1"/>
      <c r="J7" s="1"/>
      <c r="K7" s="1"/>
    </row>
    <row r="8" spans="1:11" ht="2.25" customHeight="1" hidden="1">
      <c r="A8" s="4"/>
      <c r="B8" s="4"/>
      <c r="C8" s="4"/>
      <c r="D8" s="4"/>
      <c r="E8" s="1"/>
      <c r="F8" s="1"/>
      <c r="G8" s="1"/>
      <c r="H8" s="1"/>
      <c r="I8" s="1"/>
      <c r="J8" s="1"/>
      <c r="K8" s="1"/>
    </row>
    <row r="9" spans="1:11" ht="15.75" hidden="1">
      <c r="A9" s="5"/>
      <c r="B9" s="5"/>
      <c r="C9" s="5"/>
      <c r="D9" s="5"/>
      <c r="E9" s="1"/>
      <c r="F9" s="1"/>
      <c r="G9" s="1"/>
      <c r="H9" s="1"/>
      <c r="I9" s="1"/>
      <c r="J9" s="1"/>
      <c r="K9" s="1"/>
    </row>
    <row r="10" spans="1:11" ht="15.75" customHeight="1">
      <c r="A10" s="44" t="s">
        <v>52</v>
      </c>
      <c r="B10" s="44"/>
      <c r="C10" s="44"/>
      <c r="D10" s="44"/>
      <c r="E10" s="1"/>
      <c r="F10" s="1"/>
      <c r="G10" s="1"/>
      <c r="H10" s="1"/>
      <c r="I10" s="1"/>
      <c r="J10" s="1"/>
      <c r="K10" s="1"/>
    </row>
    <row r="11" spans="1:11" ht="12.75">
      <c r="A11" s="44"/>
      <c r="B11" s="44"/>
      <c r="C11" s="44"/>
      <c r="D11" s="44"/>
      <c r="E11" s="1"/>
      <c r="F11" s="1"/>
      <c r="G11" s="1"/>
      <c r="H11" s="1"/>
      <c r="I11" s="1"/>
      <c r="J11" s="1"/>
      <c r="K11" s="1"/>
    </row>
    <row r="12" spans="1:11" ht="8.25" customHeight="1">
      <c r="A12" s="44"/>
      <c r="B12" s="44"/>
      <c r="C12" s="44"/>
      <c r="D12" s="44"/>
      <c r="E12" s="1"/>
      <c r="F12" s="1"/>
      <c r="G12" s="1"/>
      <c r="H12" s="1"/>
      <c r="I12" s="1"/>
      <c r="J12" s="1"/>
      <c r="K12" s="1"/>
    </row>
    <row r="13" spans="1:11" ht="12.75" hidden="1">
      <c r="A13" s="45"/>
      <c r="B13" s="45"/>
      <c r="C13" s="45"/>
      <c r="D13" s="45"/>
      <c r="E13" s="1"/>
      <c r="F13" s="1"/>
      <c r="G13" s="1"/>
      <c r="H13" s="1"/>
      <c r="I13" s="1"/>
      <c r="J13" s="1"/>
      <c r="K13" s="1"/>
    </row>
    <row r="14" spans="1:4" ht="18.75" customHeight="1">
      <c r="A14" s="46" t="s">
        <v>10</v>
      </c>
      <c r="B14" s="48" t="s">
        <v>38</v>
      </c>
      <c r="C14" s="50" t="s">
        <v>53</v>
      </c>
      <c r="D14" s="48" t="s">
        <v>54</v>
      </c>
    </row>
    <row r="15" spans="1:4" ht="18.75" customHeight="1">
      <c r="A15" s="47"/>
      <c r="B15" s="49"/>
      <c r="C15" s="51"/>
      <c r="D15" s="49"/>
    </row>
    <row r="16" spans="1:4" ht="12.75">
      <c r="A16" s="9" t="s">
        <v>0</v>
      </c>
      <c r="B16" s="10" t="s">
        <v>39</v>
      </c>
      <c r="C16" s="27">
        <f>C17+C18+C20+C21</f>
        <v>7044536</v>
      </c>
      <c r="D16" s="27">
        <f>D17+D18+D20+D21+D19</f>
        <v>7081936</v>
      </c>
    </row>
    <row r="17" spans="1:4" ht="39.75" customHeight="1" outlineLevel="1">
      <c r="A17" s="11" t="s">
        <v>1</v>
      </c>
      <c r="B17" s="11" t="s">
        <v>11</v>
      </c>
      <c r="C17" s="26">
        <v>1020592</v>
      </c>
      <c r="D17" s="26">
        <v>957992</v>
      </c>
    </row>
    <row r="18" spans="1:4" ht="52.5" customHeight="1" outlineLevel="1">
      <c r="A18" s="11" t="s">
        <v>2</v>
      </c>
      <c r="B18" s="11" t="s">
        <v>12</v>
      </c>
      <c r="C18" s="26">
        <v>5993944</v>
      </c>
      <c r="D18" s="26">
        <v>5993944</v>
      </c>
    </row>
    <row r="19" spans="1:4" ht="24.75" customHeight="1" outlineLevel="1">
      <c r="A19" s="11" t="s">
        <v>62</v>
      </c>
      <c r="B19" s="11" t="s">
        <v>63</v>
      </c>
      <c r="C19" s="26">
        <v>0</v>
      </c>
      <c r="D19" s="35">
        <v>100000</v>
      </c>
    </row>
    <row r="20" spans="1:4" ht="14.25" customHeight="1" outlineLevel="1">
      <c r="A20" s="11" t="s">
        <v>3</v>
      </c>
      <c r="B20" s="11" t="s">
        <v>30</v>
      </c>
      <c r="C20" s="26">
        <v>20000</v>
      </c>
      <c r="D20" s="35">
        <v>20000</v>
      </c>
    </row>
    <row r="21" spans="1:4" ht="14.25" customHeight="1" outlineLevel="1">
      <c r="A21" s="24" t="s">
        <v>46</v>
      </c>
      <c r="B21" s="24" t="s">
        <v>45</v>
      </c>
      <c r="C21" s="28">
        <v>10000</v>
      </c>
      <c r="D21" s="36">
        <v>10000</v>
      </c>
    </row>
    <row r="22" spans="1:4" ht="15.75" customHeight="1" outlineLevel="1">
      <c r="A22" s="12" t="s">
        <v>19</v>
      </c>
      <c r="B22" s="12" t="s">
        <v>20</v>
      </c>
      <c r="C22" s="29">
        <f>C23</f>
        <v>469300</v>
      </c>
      <c r="D22" s="29">
        <f>D23</f>
        <v>444200</v>
      </c>
    </row>
    <row r="23" spans="1:4" ht="19.5" customHeight="1" outlineLevel="1">
      <c r="A23" s="13" t="s">
        <v>21</v>
      </c>
      <c r="B23" s="18" t="s">
        <v>22</v>
      </c>
      <c r="C23" s="30">
        <v>469300</v>
      </c>
      <c r="D23" s="30">
        <v>444200</v>
      </c>
    </row>
    <row r="24" spans="1:4" ht="12" customHeight="1" outlineLevel="1">
      <c r="A24" s="14" t="s">
        <v>40</v>
      </c>
      <c r="B24" s="10" t="s">
        <v>32</v>
      </c>
      <c r="C24" s="27">
        <f>C25+C26+C27</f>
        <v>1956000</v>
      </c>
      <c r="D24" s="27">
        <f>D25+D26+D27</f>
        <v>1648200</v>
      </c>
    </row>
    <row r="25" spans="1:4" ht="21.75" customHeight="1" outlineLevel="1">
      <c r="A25" s="17" t="s">
        <v>42</v>
      </c>
      <c r="B25" s="20" t="s">
        <v>31</v>
      </c>
      <c r="C25" s="31">
        <v>64700</v>
      </c>
      <c r="D25" s="31">
        <v>64700</v>
      </c>
    </row>
    <row r="26" spans="1:4" ht="15" customHeight="1" outlineLevel="1">
      <c r="A26" s="19" t="s">
        <v>43</v>
      </c>
      <c r="B26" s="18" t="s">
        <v>33</v>
      </c>
      <c r="C26" s="25">
        <v>1806300</v>
      </c>
      <c r="D26" s="25">
        <v>1498500</v>
      </c>
    </row>
    <row r="27" spans="1:4" ht="15" customHeight="1" outlineLevel="1">
      <c r="A27" s="19" t="s">
        <v>48</v>
      </c>
      <c r="B27" s="18" t="s">
        <v>49</v>
      </c>
      <c r="C27" s="25">
        <v>85000</v>
      </c>
      <c r="D27" s="25">
        <v>85000</v>
      </c>
    </row>
    <row r="28" spans="1:4" ht="15" customHeight="1" outlineLevel="1">
      <c r="A28" s="9" t="s">
        <v>4</v>
      </c>
      <c r="B28" s="10" t="s">
        <v>13</v>
      </c>
      <c r="C28" s="27">
        <f>C29+C30+C31</f>
        <v>1803294</v>
      </c>
      <c r="D28" s="27">
        <f>D29+D30+D31</f>
        <v>1138364</v>
      </c>
    </row>
    <row r="29" spans="1:4" ht="12.75" customHeight="1">
      <c r="A29" s="11" t="s">
        <v>5</v>
      </c>
      <c r="B29" s="11" t="s">
        <v>14</v>
      </c>
      <c r="C29" s="26">
        <v>707952</v>
      </c>
      <c r="D29" s="26">
        <v>710000</v>
      </c>
    </row>
    <row r="30" spans="1:4" ht="12" customHeight="1">
      <c r="A30" s="11" t="s">
        <v>23</v>
      </c>
      <c r="B30" s="11" t="s">
        <v>24</v>
      </c>
      <c r="C30" s="26"/>
      <c r="D30" s="26"/>
    </row>
    <row r="31" spans="1:4" ht="12.75" customHeight="1" outlineLevel="1">
      <c r="A31" s="11" t="s">
        <v>6</v>
      </c>
      <c r="B31" s="11" t="s">
        <v>15</v>
      </c>
      <c r="C31" s="26">
        <v>1095342</v>
      </c>
      <c r="D31" s="26">
        <v>428364</v>
      </c>
    </row>
    <row r="32" spans="1:4" ht="18" customHeight="1" outlineLevel="1">
      <c r="A32" s="9" t="s">
        <v>44</v>
      </c>
      <c r="B32" s="10" t="s">
        <v>16</v>
      </c>
      <c r="C32" s="27">
        <f>C33</f>
        <v>3121000</v>
      </c>
      <c r="D32" s="27">
        <f>D33</f>
        <v>3237200</v>
      </c>
    </row>
    <row r="33" spans="1:4" ht="13.5" customHeight="1">
      <c r="A33" s="11" t="s">
        <v>7</v>
      </c>
      <c r="B33" s="11" t="s">
        <v>17</v>
      </c>
      <c r="C33" s="26">
        <v>3121000</v>
      </c>
      <c r="D33" s="26">
        <v>3237200</v>
      </c>
    </row>
    <row r="34" spans="1:4" ht="12.75" customHeight="1" outlineLevel="1">
      <c r="A34" s="9" t="s">
        <v>8</v>
      </c>
      <c r="B34" s="10" t="s">
        <v>50</v>
      </c>
      <c r="C34" s="27">
        <f>C35</f>
        <v>96000</v>
      </c>
      <c r="D34" s="27">
        <f>D35</f>
        <v>96000</v>
      </c>
    </row>
    <row r="35" spans="1:4" ht="15" customHeight="1">
      <c r="A35" s="11" t="s">
        <v>28</v>
      </c>
      <c r="B35" s="11" t="s">
        <v>18</v>
      </c>
      <c r="C35" s="26">
        <v>96000</v>
      </c>
      <c r="D35" s="26">
        <v>96000</v>
      </c>
    </row>
    <row r="36" spans="1:4" ht="25.5" customHeight="1" outlineLevel="1">
      <c r="A36" s="14" t="s">
        <v>34</v>
      </c>
      <c r="B36" s="23" t="s">
        <v>35</v>
      </c>
      <c r="C36" s="32">
        <v>34000</v>
      </c>
      <c r="D36" s="32">
        <v>34000</v>
      </c>
    </row>
    <row r="37" spans="1:4" ht="24.75" customHeight="1" outlineLevel="1">
      <c r="A37" s="21" t="s">
        <v>36</v>
      </c>
      <c r="B37" s="22" t="s">
        <v>37</v>
      </c>
      <c r="C37" s="33"/>
      <c r="D37" s="33"/>
    </row>
    <row r="38" spans="1:4" ht="13.5" customHeight="1" outlineLevel="1">
      <c r="A38" s="9" t="s">
        <v>9</v>
      </c>
      <c r="B38" s="10" t="s">
        <v>51</v>
      </c>
      <c r="C38" s="27">
        <f>C39</f>
        <v>72070</v>
      </c>
      <c r="D38" s="27">
        <f>D39</f>
        <v>0</v>
      </c>
    </row>
    <row r="39" spans="1:4" ht="18" customHeight="1" outlineLevel="1">
      <c r="A39" s="11" t="s">
        <v>41</v>
      </c>
      <c r="B39" s="11" t="s">
        <v>29</v>
      </c>
      <c r="C39" s="26">
        <v>72070</v>
      </c>
      <c r="D39" s="26"/>
    </row>
    <row r="40" spans="1:4" ht="12.75" outlineLevel="1">
      <c r="A40" s="15" t="s">
        <v>25</v>
      </c>
      <c r="B40" s="16"/>
      <c r="C40" s="34">
        <f>C16+C22+C24+C28+C32+C34+C38+C36</f>
        <v>14596200</v>
      </c>
      <c r="D40" s="34">
        <f>D16+D22+D24+D28+D32+D34+D38+D36</f>
        <v>13679900</v>
      </c>
    </row>
    <row r="41" ht="12.75">
      <c r="A41" s="1"/>
    </row>
    <row r="42" ht="16.5" customHeight="1">
      <c r="A42" s="1"/>
    </row>
    <row r="43" ht="1.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4.5" customHeight="1" hidden="1"/>
    <row r="73" ht="12.75" customHeight="1" hidden="1"/>
    <row r="74" ht="12.75" customHeight="1" hidden="1"/>
    <row r="75" spans="1:4" ht="20.25" customHeight="1">
      <c r="A75" s="37" t="s">
        <v>59</v>
      </c>
      <c r="B75" s="38"/>
      <c r="C75" s="38"/>
      <c r="D75" s="38"/>
    </row>
    <row r="76" spans="1:4" ht="23.25" customHeight="1">
      <c r="A76" s="37" t="s">
        <v>60</v>
      </c>
      <c r="B76" s="37"/>
      <c r="C76" s="37"/>
      <c r="D76" s="37" t="s">
        <v>58</v>
      </c>
    </row>
  </sheetData>
  <sheetProtection/>
  <mergeCells count="11">
    <mergeCell ref="B1:D1"/>
    <mergeCell ref="B2:D2"/>
    <mergeCell ref="B3:D3"/>
    <mergeCell ref="B4:D4"/>
    <mergeCell ref="A5:D5"/>
    <mergeCell ref="B7:D7"/>
    <mergeCell ref="A10:D13"/>
    <mergeCell ref="A14:A15"/>
    <mergeCell ref="B14:B15"/>
    <mergeCell ref="C14:C15"/>
    <mergeCell ref="D14:D15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76"/>
  <sheetViews>
    <sheetView tabSelected="1" zoomScalePageLayoutView="0" workbookViewId="0" topLeftCell="A1">
      <selection activeCell="E18" sqref="E18"/>
    </sheetView>
  </sheetViews>
  <sheetFormatPr defaultColWidth="9.140625" defaultRowHeight="12.75" customHeight="1" outlineLevelRow="1"/>
  <cols>
    <col min="1" max="1" width="38.8515625" style="0" customWidth="1"/>
    <col min="2" max="2" width="11.8515625" style="0" customWidth="1"/>
    <col min="3" max="3" width="29.8515625" style="0" customWidth="1"/>
    <col min="7" max="7" width="13.140625" style="0" bestFit="1" customWidth="1"/>
  </cols>
  <sheetData>
    <row r="1" spans="1:10" ht="12.75" customHeight="1">
      <c r="A1" s="6"/>
      <c r="B1" s="52" t="s">
        <v>66</v>
      </c>
      <c r="C1" s="52"/>
      <c r="D1" s="1"/>
      <c r="E1" s="1"/>
      <c r="F1" s="1"/>
      <c r="G1" s="1"/>
      <c r="H1" s="1"/>
      <c r="I1" s="1"/>
      <c r="J1" s="1"/>
    </row>
    <row r="2" spans="1:10" ht="12.75" customHeight="1">
      <c r="A2" s="6"/>
      <c r="B2" s="52" t="s">
        <v>68</v>
      </c>
      <c r="C2" s="52"/>
      <c r="D2" s="1"/>
      <c r="E2" s="1"/>
      <c r="F2" s="1"/>
      <c r="G2" s="1"/>
      <c r="H2" s="1"/>
      <c r="I2" s="1"/>
      <c r="J2" s="1"/>
    </row>
    <row r="3" spans="1:10" ht="12.75" customHeight="1">
      <c r="A3" s="7"/>
      <c r="B3" s="52" t="s">
        <v>67</v>
      </c>
      <c r="C3" s="52"/>
      <c r="D3" s="1"/>
      <c r="E3" s="1"/>
      <c r="F3" s="1"/>
      <c r="G3" s="1"/>
      <c r="H3" s="1"/>
      <c r="I3" s="1"/>
      <c r="J3" s="1"/>
    </row>
    <row r="4" spans="1:10" ht="12.75" customHeight="1">
      <c r="A4" s="8"/>
      <c r="B4" s="53" t="s">
        <v>77</v>
      </c>
      <c r="C4" s="53"/>
      <c r="D4" s="2"/>
      <c r="E4" s="2"/>
      <c r="F4" s="2"/>
      <c r="G4" s="2"/>
      <c r="H4" s="2"/>
      <c r="I4" s="2"/>
      <c r="J4" s="2"/>
    </row>
    <row r="5" spans="1:10" ht="25.5" customHeight="1">
      <c r="A5" s="54" t="s">
        <v>71</v>
      </c>
      <c r="B5" s="54"/>
      <c r="C5" s="54"/>
      <c r="D5" s="2"/>
      <c r="E5" s="3"/>
      <c r="F5" s="2"/>
      <c r="G5" s="3"/>
      <c r="H5" s="3"/>
      <c r="I5" s="2"/>
      <c r="J5" s="2"/>
    </row>
    <row r="6" spans="1:10" ht="40.5" customHeight="1">
      <c r="A6" s="4"/>
      <c r="B6" s="55" t="s">
        <v>79</v>
      </c>
      <c r="C6" s="55"/>
      <c r="D6" s="42"/>
      <c r="E6" s="42"/>
      <c r="F6" s="42"/>
      <c r="G6" s="42"/>
      <c r="H6" s="1"/>
      <c r="I6" s="1"/>
      <c r="J6" s="1"/>
    </row>
    <row r="7" spans="1:10" ht="12.75" customHeight="1" hidden="1">
      <c r="A7" s="4"/>
      <c r="B7" s="43"/>
      <c r="C7" s="43"/>
      <c r="D7" s="1"/>
      <c r="E7" s="1"/>
      <c r="F7" s="1"/>
      <c r="G7" s="1"/>
      <c r="H7" s="1"/>
      <c r="I7" s="1"/>
      <c r="J7" s="1"/>
    </row>
    <row r="8" spans="1:10" ht="2.25" customHeight="1" hidden="1">
      <c r="A8" s="4"/>
      <c r="B8" s="4"/>
      <c r="C8" s="4"/>
      <c r="D8" s="1"/>
      <c r="E8" s="1"/>
      <c r="F8" s="1"/>
      <c r="G8" s="1"/>
      <c r="H8" s="1"/>
      <c r="I8" s="1"/>
      <c r="J8" s="1"/>
    </row>
    <row r="9" spans="1:10" ht="15.75" hidden="1">
      <c r="A9" s="5"/>
      <c r="B9" s="5"/>
      <c r="C9" s="5"/>
      <c r="D9" s="1"/>
      <c r="E9" s="1"/>
      <c r="F9" s="1"/>
      <c r="G9" s="1"/>
      <c r="H9" s="1"/>
      <c r="I9" s="1"/>
      <c r="J9" s="1"/>
    </row>
    <row r="10" spans="1:10" ht="15.75" customHeight="1">
      <c r="A10" s="44" t="s">
        <v>78</v>
      </c>
      <c r="B10" s="44"/>
      <c r="C10" s="44"/>
      <c r="D10" s="1"/>
      <c r="E10" s="1"/>
      <c r="F10" s="1"/>
      <c r="G10" s="1"/>
      <c r="H10" s="1"/>
      <c r="I10" s="1"/>
      <c r="J10" s="1"/>
    </row>
    <row r="11" spans="1:10" ht="12.75">
      <c r="A11" s="44"/>
      <c r="B11" s="44"/>
      <c r="C11" s="44"/>
      <c r="D11" s="1"/>
      <c r="E11" s="1"/>
      <c r="F11" s="1"/>
      <c r="G11" s="1"/>
      <c r="H11" s="1"/>
      <c r="I11" s="1"/>
      <c r="J11" s="1"/>
    </row>
    <row r="12" spans="1:10" ht="8.25" customHeight="1">
      <c r="A12" s="44"/>
      <c r="B12" s="44"/>
      <c r="C12" s="44"/>
      <c r="D12" s="1"/>
      <c r="E12" s="1"/>
      <c r="F12" s="1"/>
      <c r="G12" s="1"/>
      <c r="H12" s="1"/>
      <c r="I12" s="1"/>
      <c r="J12" s="1"/>
    </row>
    <row r="13" spans="1:10" ht="12.75" hidden="1">
      <c r="A13" s="45"/>
      <c r="B13" s="45"/>
      <c r="C13" s="45"/>
      <c r="D13" s="1"/>
      <c r="E13" s="1"/>
      <c r="F13" s="1"/>
      <c r="G13" s="1"/>
      <c r="H13" s="1"/>
      <c r="I13" s="1"/>
      <c r="J13" s="1"/>
    </row>
    <row r="14" spans="1:3" ht="18.75" customHeight="1">
      <c r="A14" s="46" t="s">
        <v>10</v>
      </c>
      <c r="B14" s="48" t="s">
        <v>38</v>
      </c>
      <c r="C14" s="50" t="s">
        <v>72</v>
      </c>
    </row>
    <row r="15" spans="1:3" ht="18.75" customHeight="1">
      <c r="A15" s="47"/>
      <c r="B15" s="49"/>
      <c r="C15" s="51"/>
    </row>
    <row r="16" spans="1:3" ht="12.75">
      <c r="A16" s="9" t="s">
        <v>0</v>
      </c>
      <c r="B16" s="10" t="s">
        <v>39</v>
      </c>
      <c r="C16" s="27">
        <f>C17+C18+C20+C21+C19</f>
        <v>4992753.779999999</v>
      </c>
    </row>
    <row r="17" spans="1:3" ht="39.75" customHeight="1" outlineLevel="1">
      <c r="A17" s="11" t="s">
        <v>1</v>
      </c>
      <c r="B17" s="11" t="s">
        <v>11</v>
      </c>
      <c r="C17" s="26">
        <v>847206.19</v>
      </c>
    </row>
    <row r="18" spans="1:3" ht="52.5" customHeight="1" outlineLevel="1">
      <c r="A18" s="11" t="s">
        <v>2</v>
      </c>
      <c r="B18" s="11" t="s">
        <v>12</v>
      </c>
      <c r="C18" s="26">
        <v>4139847.59</v>
      </c>
    </row>
    <row r="19" spans="1:3" ht="30.75" customHeight="1" hidden="1" outlineLevel="1">
      <c r="A19" s="11" t="s">
        <v>62</v>
      </c>
      <c r="B19" s="11" t="s">
        <v>63</v>
      </c>
      <c r="C19" s="35">
        <v>0</v>
      </c>
    </row>
    <row r="20" spans="1:3" ht="14.25" customHeight="1" outlineLevel="1">
      <c r="A20" s="11" t="s">
        <v>3</v>
      </c>
      <c r="B20" s="11" t="s">
        <v>30</v>
      </c>
      <c r="C20" s="35">
        <v>5000</v>
      </c>
    </row>
    <row r="21" spans="1:3" ht="14.25" customHeight="1" outlineLevel="1">
      <c r="A21" s="24" t="s">
        <v>46</v>
      </c>
      <c r="B21" s="24" t="s">
        <v>45</v>
      </c>
      <c r="C21" s="36">
        <v>700</v>
      </c>
    </row>
    <row r="22" spans="1:3" ht="15.75" customHeight="1" outlineLevel="1">
      <c r="A22" s="12" t="s">
        <v>19</v>
      </c>
      <c r="B22" s="12" t="s">
        <v>20</v>
      </c>
      <c r="C22" s="29">
        <f>C23</f>
        <v>125600</v>
      </c>
    </row>
    <row r="23" spans="1:3" ht="19.5" customHeight="1" outlineLevel="1">
      <c r="A23" s="13" t="s">
        <v>21</v>
      </c>
      <c r="B23" s="18" t="s">
        <v>22</v>
      </c>
      <c r="C23" s="30">
        <v>125600</v>
      </c>
    </row>
    <row r="24" spans="1:3" ht="27.75" customHeight="1" outlineLevel="1">
      <c r="A24" s="12" t="s">
        <v>73</v>
      </c>
      <c r="B24" s="19" t="s">
        <v>76</v>
      </c>
      <c r="C24" s="30">
        <f>C25</f>
        <v>97489.62</v>
      </c>
    </row>
    <row r="25" spans="1:3" ht="33.75" customHeight="1" outlineLevel="1">
      <c r="A25" s="17" t="s">
        <v>74</v>
      </c>
      <c r="B25" s="19" t="s">
        <v>75</v>
      </c>
      <c r="C25" s="30">
        <v>97489.62</v>
      </c>
    </row>
    <row r="26" spans="1:3" ht="12" customHeight="1" outlineLevel="1">
      <c r="A26" s="14" t="s">
        <v>40</v>
      </c>
      <c r="B26" s="10" t="s">
        <v>32</v>
      </c>
      <c r="C26" s="27">
        <f>C29+C28</f>
        <v>1570799.89</v>
      </c>
    </row>
    <row r="27" spans="1:3" ht="17.25" customHeight="1" hidden="1" outlineLevel="1">
      <c r="A27" s="17" t="s">
        <v>42</v>
      </c>
      <c r="B27" s="20" t="s">
        <v>31</v>
      </c>
      <c r="C27" s="31">
        <v>0</v>
      </c>
    </row>
    <row r="28" spans="1:3" ht="13.5" customHeight="1" outlineLevel="1">
      <c r="A28" s="19" t="s">
        <v>65</v>
      </c>
      <c r="B28" s="18" t="s">
        <v>33</v>
      </c>
      <c r="C28" s="25">
        <v>1570799.89</v>
      </c>
    </row>
    <row r="29" spans="1:3" ht="14.25" customHeight="1" hidden="1" outlineLevel="1">
      <c r="A29" s="19" t="s">
        <v>48</v>
      </c>
      <c r="B29" s="18" t="s">
        <v>49</v>
      </c>
      <c r="C29" s="25"/>
    </row>
    <row r="30" spans="1:3" ht="15" customHeight="1" outlineLevel="1">
      <c r="A30" s="9" t="s">
        <v>4</v>
      </c>
      <c r="B30" s="10" t="s">
        <v>13</v>
      </c>
      <c r="C30" s="27">
        <f>C31+C32+C33</f>
        <v>1497933.57</v>
      </c>
    </row>
    <row r="31" spans="1:3" ht="0.75" customHeight="1">
      <c r="A31" s="11" t="s">
        <v>5</v>
      </c>
      <c r="B31" s="11" t="s">
        <v>14</v>
      </c>
      <c r="C31" s="26">
        <v>0</v>
      </c>
    </row>
    <row r="32" spans="1:3" ht="12" customHeight="1">
      <c r="A32" s="11" t="s">
        <v>23</v>
      </c>
      <c r="B32" s="11" t="s">
        <v>24</v>
      </c>
      <c r="C32" s="26">
        <v>1368854.27</v>
      </c>
    </row>
    <row r="33" spans="1:3" ht="12.75" customHeight="1" outlineLevel="1">
      <c r="A33" s="11" t="s">
        <v>6</v>
      </c>
      <c r="B33" s="11" t="s">
        <v>15</v>
      </c>
      <c r="C33" s="26">
        <v>129079.3</v>
      </c>
    </row>
    <row r="34" spans="1:3" ht="17.25" customHeight="1" outlineLevel="1">
      <c r="A34" s="9" t="s">
        <v>44</v>
      </c>
      <c r="B34" s="10" t="s">
        <v>16</v>
      </c>
      <c r="C34" s="27">
        <f>C35</f>
        <v>2070084.2</v>
      </c>
    </row>
    <row r="35" spans="1:3" ht="13.5" customHeight="1">
      <c r="A35" s="11" t="s">
        <v>7</v>
      </c>
      <c r="B35" s="11" t="s">
        <v>17</v>
      </c>
      <c r="C35" s="26">
        <v>2070084.2</v>
      </c>
    </row>
    <row r="36" spans="1:3" ht="12" customHeight="1" outlineLevel="1">
      <c r="A36" s="9" t="s">
        <v>8</v>
      </c>
      <c r="B36" s="10" t="s">
        <v>50</v>
      </c>
      <c r="C36" s="27">
        <f>C38</f>
        <v>138804</v>
      </c>
    </row>
    <row r="37" spans="1:3" ht="12.75" customHeight="1" hidden="1">
      <c r="A37" s="21" t="s">
        <v>55</v>
      </c>
      <c r="B37" s="11" t="s">
        <v>18</v>
      </c>
      <c r="C37" s="26"/>
    </row>
    <row r="38" spans="1:3" ht="12.75" customHeight="1">
      <c r="A38" s="21" t="s">
        <v>56</v>
      </c>
      <c r="B38" s="22" t="s">
        <v>64</v>
      </c>
      <c r="C38" s="33">
        <v>138804</v>
      </c>
    </row>
    <row r="39" spans="1:4" ht="2.25" customHeight="1" hidden="1">
      <c r="A39" s="39" t="s">
        <v>36</v>
      </c>
      <c r="B39" s="22" t="s">
        <v>37</v>
      </c>
      <c r="C39" s="40"/>
      <c r="D39" s="28"/>
    </row>
    <row r="40" spans="1:3" ht="12.75" outlineLevel="1">
      <c r="A40" s="15" t="s">
        <v>25</v>
      </c>
      <c r="B40" s="16"/>
      <c r="C40" s="34">
        <f>C16+C22+C26+C30+C34+C36+C39+C24</f>
        <v>10493465.059999999</v>
      </c>
    </row>
    <row r="41" ht="12.75">
      <c r="A41" s="1"/>
    </row>
    <row r="42" spans="1:2" ht="16.5" customHeight="1">
      <c r="A42" s="1" t="s">
        <v>69</v>
      </c>
      <c r="B42" s="41" t="s">
        <v>70</v>
      </c>
    </row>
    <row r="43" ht="1.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4.5" customHeight="1" hidden="1"/>
    <row r="73" ht="12.75" customHeight="1" hidden="1"/>
    <row r="74" ht="12.75" customHeight="1" hidden="1"/>
    <row r="75" spans="1:3" ht="20.25" customHeight="1">
      <c r="A75" s="37"/>
      <c r="B75" s="37"/>
      <c r="C75" s="37"/>
    </row>
    <row r="76" spans="1:3" ht="23.25" customHeight="1">
      <c r="A76" s="37"/>
      <c r="B76" s="37"/>
      <c r="C76" s="37"/>
    </row>
  </sheetData>
  <sheetProtection/>
  <mergeCells count="11">
    <mergeCell ref="B1:C1"/>
    <mergeCell ref="B2:C2"/>
    <mergeCell ref="B3:C3"/>
    <mergeCell ref="B4:C4"/>
    <mergeCell ref="A5:C5"/>
    <mergeCell ref="B7:C7"/>
    <mergeCell ref="B6:C6"/>
    <mergeCell ref="A10:C13"/>
    <mergeCell ref="A14:A15"/>
    <mergeCell ref="B14:B15"/>
    <mergeCell ref="C14:C15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Пользователь</cp:lastModifiedBy>
  <cp:lastPrinted>2020-03-30T07:29:57Z</cp:lastPrinted>
  <dcterms:created xsi:type="dcterms:W3CDTF">2002-03-11T10:22:12Z</dcterms:created>
  <dcterms:modified xsi:type="dcterms:W3CDTF">2020-05-21T08:27:15Z</dcterms:modified>
  <cp:category/>
  <cp:version/>
  <cp:contentType/>
  <cp:contentStatus/>
</cp:coreProperties>
</file>